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227"/>
  <workbookPr/>
  <mc:AlternateContent xmlns:mc="http://schemas.openxmlformats.org/markup-compatibility/2006">
    <mc:Choice Requires="x15">
      <x15ac:absPath xmlns:x15ac="http://schemas.microsoft.com/office/spreadsheetml/2010/11/ac" url="C:\Users\mtbte\Desktop\"/>
    </mc:Choice>
  </mc:AlternateContent>
  <xr:revisionPtr revIDLastSave="0" documentId="13_ncr:1_{B3B4E777-95D8-4BD6-9627-BDA0F085353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tring Calculator" sheetId="1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I4" i="13" l="1"/>
  <c r="F7" i="13" s="1"/>
  <c r="I7" i="13" s="1"/>
  <c r="O7" i="13"/>
  <c r="O8" i="13"/>
  <c r="O9" i="13"/>
  <c r="L7" i="13" l="1"/>
  <c r="F8" i="13"/>
  <c r="I8" i="13" s="1"/>
  <c r="F9" i="13"/>
  <c r="I9" i="13" s="1"/>
  <c r="L9" i="13" l="1"/>
  <c r="L8" i="13"/>
</calcChain>
</file>

<file path=xl/sharedStrings.xml><?xml version="1.0" encoding="utf-8"?>
<sst xmlns="http://schemas.openxmlformats.org/spreadsheetml/2006/main" count="48" uniqueCount="48">
  <si>
    <t>Twist variable</t>
  </si>
  <si>
    <t>2 Post width</t>
  </si>
  <si>
    <t>Control Cable</t>
  </si>
  <si>
    <t>3 Post Setting</t>
  </si>
  <si>
    <t>2 Post Setting</t>
  </si>
  <si>
    <t>5/32  =  .156</t>
  </si>
  <si>
    <t>3/16  =  .187</t>
  </si>
  <si>
    <t>7/32  =  .218</t>
  </si>
  <si>
    <t>11/32  =  .343</t>
  </si>
  <si>
    <t>13/32  =  .406</t>
  </si>
  <si>
    <t>15/32  =  .468</t>
  </si>
  <si>
    <t>17/32  =  .531</t>
  </si>
  <si>
    <t>19/32  =  .593</t>
  </si>
  <si>
    <t>21/32  =  .656</t>
  </si>
  <si>
    <t>11/16  =  .687</t>
  </si>
  <si>
    <t>23/32  =  .718</t>
  </si>
  <si>
    <t>3/4    =    .750</t>
  </si>
  <si>
    <t>1/2    =    .500</t>
  </si>
  <si>
    <t>9/16   =   .562</t>
  </si>
  <si>
    <t>5/8    =    .625</t>
  </si>
  <si>
    <t>1/8   =   .125</t>
  </si>
  <si>
    <t>1/16   =  .0625</t>
  </si>
  <si>
    <t>1/4    =  .250</t>
  </si>
  <si>
    <t>9/32   =  .281</t>
  </si>
  <si>
    <t>5/16   =  .312</t>
  </si>
  <si>
    <t>3/8    =    .375</t>
  </si>
  <si>
    <t>7/16    =   .437</t>
  </si>
  <si>
    <t>25/32  = .781</t>
  </si>
  <si>
    <t>13/16  = .812</t>
  </si>
  <si>
    <t>27/32  =  .843</t>
  </si>
  <si>
    <t>7/8    =    .875</t>
  </si>
  <si>
    <t>29/32  =  .908</t>
  </si>
  <si>
    <t>15/16  =  .937</t>
  </si>
  <si>
    <t>31/32  =  .968</t>
  </si>
  <si>
    <t>1       =     1.0</t>
  </si>
  <si>
    <t>Buss Cable "Y"</t>
  </si>
  <si>
    <t>Length variable</t>
  </si>
  <si>
    <t>Length multiplier</t>
  </si>
  <si>
    <t>Measure outside to outside</t>
  </si>
  <si>
    <t>for</t>
  </si>
  <si>
    <t>conversions</t>
  </si>
  <si>
    <t>Use table</t>
  </si>
  <si>
    <t>Input string lengths in "decimals" or "inches (space) fraction". (ie:  28 3/4)</t>
  </si>
  <si>
    <t>String Length</t>
  </si>
  <si>
    <t>Bowstring</t>
  </si>
  <si>
    <t xml:space="preserve">4 Post Measure </t>
  </si>
  <si>
    <t># of twists</t>
  </si>
  <si>
    <t xml:space="preserve">  STRING BUILDING CALCULATOR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</si>
</sst>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"/>
    <numFmt numFmtId="165" formatCode="0.00000"/>
    <numFmt numFmtId="166" formatCode="#\ ??/??&quot;''&quot;"/>
  </numFmts>
  <fonts count="18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b/>
      <sz val="14"/>
      <color indexed="8"/>
      <name val="Calibri"/>
      <family val="2"/>
    </font>
    <font>
      <b/>
      <sz val="18"/>
      <color indexed="8"/>
      <name val="Calibri"/>
      <family val="2"/>
    </font>
    <font>
      <b/>
      <sz val="14"/>
      <color indexed="9"/>
      <name val="Calibri"/>
      <family val="2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color indexed="8"/>
      <name val="Calibri"/>
      <family val="2"/>
    </font>
    <font>
      <b/>
      <sz val="9"/>
      <color indexed="8"/>
      <name val="Calibri"/>
      <family val="2"/>
    </font>
    <font>
      <b/>
      <sz val="12"/>
      <color indexed="8"/>
      <name val="Calibri"/>
      <family val="2"/>
    </font>
    <font>
      <b/>
      <sz val="20"/>
      <color indexed="8"/>
      <name val="Calibri"/>
      <family val="2"/>
    </font>
    <font>
      <b/>
      <sz val="12"/>
      <color indexed="30"/>
      <name val="Calibri"/>
      <family val="2"/>
    </font>
    <font>
      <b/>
      <sz val="20"/>
      <color theme="0"/>
      <name val="Calibri"/>
      <family val="2"/>
    </font>
    <font>
      <b/>
      <sz val="17"/>
      <color indexed="8"/>
      <name val="Calibri"/>
      <family val="2"/>
    </font>
    <font>
      <b/>
      <sz val="18"/>
      <color theme="0"/>
      <name val="Calibri"/>
      <family val="2"/>
    </font>
    <font>
      <b/>
      <sz val="14"/>
      <color rgb="FFFF0000"/>
      <name val="Calibri"/>
      <family val="2"/>
    </font>
    <font>
      <b/>
      <sz val="36"/>
      <color theme="1"/>
      <name val="Calibri"/>
      <family val="2"/>
      <scheme val="minor"/>
    </font>
    <font>
      <sz val="36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70C0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medium">
        <color auto="1"/>
      </top>
      <bottom/>
      <diagonal/>
    </border>
  </borders>
  <cellStyleXfs count="1">
    <xf numFmtId="0" fontId="0" fillId="0" borderId="0"/>
  </cellStyleXfs>
  <cellXfs count="78">
    <xf numFmtId="0" fontId="0" fillId="0" borderId="0" xfId="0"/>
    <xf numFmtId="0" fontId="5" fillId="0" borderId="0" xfId="0" applyFont="1"/>
    <xf numFmtId="49" fontId="7" fillId="0" borderId="0" xfId="0" applyNumberFormat="1" applyFont="1"/>
    <xf numFmtId="0" fontId="2" fillId="3" borderId="1" xfId="0" applyFont="1" applyFill="1" applyBorder="1" applyAlignment="1" applyProtection="1">
      <alignment horizontal="center" vertical="center"/>
      <protection locked="0"/>
    </xf>
    <xf numFmtId="0" fontId="2" fillId="4" borderId="0" xfId="0" applyFont="1" applyFill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4" fillId="4" borderId="0" xfId="0" applyFont="1" applyFill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49" fontId="8" fillId="0" borderId="0" xfId="0" applyNumberFormat="1" applyFont="1"/>
    <xf numFmtId="165" fontId="9" fillId="0" borderId="0" xfId="0" applyNumberFormat="1" applyFont="1"/>
    <xf numFmtId="0" fontId="10" fillId="0" borderId="0" xfId="0" applyFont="1"/>
    <xf numFmtId="49" fontId="9" fillId="0" borderId="0" xfId="0" applyNumberFormat="1" applyFont="1"/>
    <xf numFmtId="0" fontId="2" fillId="4" borderId="0" xfId="0" applyFont="1" applyFill="1" applyAlignment="1" applyProtection="1">
      <alignment horizontal="center" vertical="center"/>
      <protection locked="0"/>
    </xf>
    <xf numFmtId="0" fontId="5" fillId="4" borderId="14" xfId="0" applyFont="1" applyFill="1" applyBorder="1" applyAlignment="1">
      <alignment horizontal="center"/>
    </xf>
    <xf numFmtId="0" fontId="5" fillId="4" borderId="0" xfId="0" applyFont="1" applyFill="1" applyAlignment="1">
      <alignment horizontal="center"/>
    </xf>
    <xf numFmtId="0" fontId="5" fillId="4" borderId="0" xfId="0" applyFont="1" applyFill="1"/>
    <xf numFmtId="165" fontId="11" fillId="0" borderId="0" xfId="0" applyNumberFormat="1" applyFont="1"/>
    <xf numFmtId="0" fontId="6" fillId="4" borderId="0" xfId="0" applyFont="1" applyFill="1" applyAlignment="1">
      <alignment horizontal="left" vertical="center"/>
    </xf>
    <xf numFmtId="0" fontId="5" fillId="4" borderId="12" xfId="0" applyFont="1" applyFill="1" applyBorder="1" applyAlignment="1">
      <alignment horizontal="center"/>
    </xf>
    <xf numFmtId="0" fontId="10" fillId="4" borderId="0" xfId="0" applyFont="1" applyFill="1" applyAlignment="1">
      <alignment horizontal="center" vertical="center"/>
    </xf>
    <xf numFmtId="164" fontId="12" fillId="6" borderId="1" xfId="0" applyNumberFormat="1" applyFont="1" applyFill="1" applyBorder="1" applyAlignment="1" applyProtection="1">
      <alignment horizontal="center" vertical="center"/>
      <protection locked="0"/>
    </xf>
    <xf numFmtId="166" fontId="10" fillId="4" borderId="0" xfId="0" applyNumberFormat="1" applyFont="1" applyFill="1" applyAlignment="1" applyProtection="1">
      <alignment horizontal="center" vertical="center"/>
      <protection locked="0"/>
    </xf>
    <xf numFmtId="165" fontId="10" fillId="4" borderId="0" xfId="0" applyNumberFormat="1" applyFont="1" applyFill="1" applyAlignment="1">
      <alignment horizontal="left" vertical="center" indent="1"/>
    </xf>
    <xf numFmtId="1" fontId="12" fillId="6" borderId="1" xfId="0" applyNumberFormat="1" applyFont="1" applyFill="1" applyBorder="1" applyAlignment="1">
      <alignment horizontal="center" vertical="center"/>
    </xf>
    <xf numFmtId="1" fontId="2" fillId="0" borderId="0" xfId="0" applyNumberFormat="1" applyFont="1" applyAlignment="1">
      <alignment horizontal="center" vertical="center"/>
    </xf>
    <xf numFmtId="1" fontId="2" fillId="0" borderId="0" xfId="0" applyNumberFormat="1" applyFont="1" applyAlignment="1">
      <alignment vertical="center"/>
    </xf>
    <xf numFmtId="0" fontId="13" fillId="4" borderId="0" xfId="0" applyFont="1" applyFill="1" applyAlignment="1">
      <alignment horizontal="center" vertical="center" wrapText="1"/>
    </xf>
    <xf numFmtId="1" fontId="12" fillId="6" borderId="9" xfId="0" applyNumberFormat="1" applyFont="1" applyFill="1" applyBorder="1" applyAlignment="1">
      <alignment horizontal="center" vertical="center"/>
    </xf>
    <xf numFmtId="0" fontId="14" fillId="6" borderId="1" xfId="0" applyFont="1" applyFill="1" applyBorder="1" applyAlignment="1">
      <alignment horizontal="center" vertical="center"/>
    </xf>
    <xf numFmtId="0" fontId="3" fillId="4" borderId="0" xfId="0" applyFont="1" applyFill="1" applyAlignment="1">
      <alignment horizontal="center" vertical="center"/>
    </xf>
    <xf numFmtId="164" fontId="10" fillId="4" borderId="0" xfId="0" applyNumberFormat="1" applyFont="1" applyFill="1" applyAlignment="1">
      <alignment horizontal="center" vertical="center"/>
    </xf>
    <xf numFmtId="164" fontId="10" fillId="0" borderId="0" xfId="0" applyNumberFormat="1" applyFont="1" applyAlignment="1">
      <alignment horizontal="center" vertical="center"/>
    </xf>
    <xf numFmtId="0" fontId="15" fillId="5" borderId="1" xfId="0" applyFont="1" applyFill="1" applyBorder="1" applyAlignment="1">
      <alignment horizontal="center" vertical="center"/>
    </xf>
    <xf numFmtId="0" fontId="7" fillId="0" borderId="0" xfId="0" applyFont="1" applyAlignment="1">
      <alignment horizontal="center"/>
    </xf>
    <xf numFmtId="2" fontId="7" fillId="0" borderId="0" xfId="0" applyNumberFormat="1" applyFont="1" applyAlignment="1">
      <alignment horizontal="center"/>
    </xf>
    <xf numFmtId="165" fontId="7" fillId="0" borderId="0" xfId="0" applyNumberFormat="1" applyFont="1" applyAlignment="1">
      <alignment horizontal="center"/>
    </xf>
    <xf numFmtId="13" fontId="11" fillId="0" borderId="0" xfId="0" applyNumberFormat="1" applyFont="1" applyAlignment="1">
      <alignment horizontal="center"/>
    </xf>
    <xf numFmtId="0" fontId="9" fillId="0" borderId="0" xfId="0" applyFont="1" applyAlignment="1">
      <alignment horizontal="center"/>
    </xf>
    <xf numFmtId="13" fontId="9" fillId="0" borderId="0" xfId="0" applyNumberFormat="1" applyFont="1"/>
    <xf numFmtId="2" fontId="8" fillId="0" borderId="0" xfId="0" applyNumberFormat="1" applyFont="1"/>
    <xf numFmtId="13" fontId="5" fillId="0" borderId="0" xfId="0" applyNumberFormat="1" applyFont="1"/>
    <xf numFmtId="0" fontId="5" fillId="0" borderId="0" xfId="0" applyFont="1" applyAlignment="1">
      <alignment horizontal="center"/>
    </xf>
    <xf numFmtId="12" fontId="5" fillId="0" borderId="0" xfId="0" applyNumberFormat="1" applyFont="1"/>
    <xf numFmtId="13" fontId="9" fillId="0" borderId="0" xfId="0" applyNumberFormat="1" applyFont="1" applyAlignment="1">
      <alignment horizontal="center"/>
    </xf>
    <xf numFmtId="2" fontId="5" fillId="0" borderId="0" xfId="0" applyNumberFormat="1" applyFont="1"/>
    <xf numFmtId="12" fontId="8" fillId="0" borderId="0" xfId="0" applyNumberFormat="1" applyFont="1"/>
    <xf numFmtId="0" fontId="2" fillId="5" borderId="1" xfId="0" applyFont="1" applyFill="1" applyBorder="1" applyAlignment="1">
      <alignment horizontal="center" vertical="center"/>
    </xf>
    <xf numFmtId="164" fontId="12" fillId="6" borderId="9" xfId="0" applyNumberFormat="1" applyFont="1" applyFill="1" applyBorder="1" applyAlignment="1" applyProtection="1">
      <alignment horizontal="center" vertical="center"/>
      <protection locked="0"/>
    </xf>
    <xf numFmtId="0" fontId="14" fillId="6" borderId="1" xfId="0" applyFont="1" applyFill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/>
    </xf>
    <xf numFmtId="0" fontId="17" fillId="0" borderId="5" xfId="0" applyFont="1" applyBorder="1" applyAlignment="1">
      <alignment horizontal="center" vertical="center"/>
    </xf>
    <xf numFmtId="0" fontId="5" fillId="2" borderId="11" xfId="0" applyFont="1" applyFill="1" applyBorder="1"/>
    <xf numFmtId="0" fontId="5" fillId="2" borderId="4" xfId="0" applyFont="1" applyFill="1" applyBorder="1"/>
    <xf numFmtId="0" fontId="5" fillId="2" borderId="8" xfId="0" applyFont="1" applyFill="1" applyBorder="1"/>
    <xf numFmtId="0" fontId="5" fillId="2" borderId="10" xfId="0" applyFont="1" applyFill="1" applyBorder="1"/>
    <xf numFmtId="0" fontId="5" fillId="2" borderId="5" xfId="0" applyFont="1" applyFill="1" applyBorder="1"/>
    <xf numFmtId="0" fontId="5" fillId="2" borderId="6" xfId="0" applyFont="1" applyFill="1" applyBorder="1"/>
    <xf numFmtId="0" fontId="5" fillId="2" borderId="13" xfId="0" applyFont="1" applyFill="1" applyBorder="1"/>
    <xf numFmtId="0" fontId="5" fillId="2" borderId="7" xfId="0" applyFont="1" applyFill="1" applyBorder="1"/>
    <xf numFmtId="0" fontId="2" fillId="4" borderId="0" xfId="0" applyFont="1" applyFill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15" fillId="5" borderId="3" xfId="0" applyFont="1" applyFill="1" applyBorder="1" applyAlignment="1">
      <alignment horizontal="center" vertical="center"/>
    </xf>
    <xf numFmtId="0" fontId="15" fillId="5" borderId="2" xfId="0" applyFont="1" applyFill="1" applyBorder="1" applyAlignment="1">
      <alignment horizontal="center" vertical="center"/>
    </xf>
    <xf numFmtId="13" fontId="12" fillId="6" borderId="3" xfId="0" applyNumberFormat="1" applyFont="1" applyFill="1" applyBorder="1" applyAlignment="1">
      <alignment horizontal="center" vertical="center"/>
    </xf>
    <xf numFmtId="13" fontId="12" fillId="6" borderId="2" xfId="0" applyNumberFormat="1" applyFont="1" applyFill="1" applyBorder="1" applyAlignment="1">
      <alignment horizontal="center" vertical="center"/>
    </xf>
    <xf numFmtId="0" fontId="2" fillId="5" borderId="3" xfId="0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0" fontId="5" fillId="4" borderId="0" xfId="0" applyFont="1" applyFill="1" applyAlignment="1">
      <alignment horizontal="right" vertical="center"/>
    </xf>
    <xf numFmtId="0" fontId="5" fillId="0" borderId="0" xfId="0" applyFont="1" applyAlignment="1">
      <alignment horizontal="right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6" fillId="3" borderId="3" xfId="0" applyFont="1" applyFill="1" applyBorder="1" applyAlignment="1" applyProtection="1">
      <alignment horizontal="center"/>
      <protection locked="0"/>
    </xf>
    <xf numFmtId="0" fontId="6" fillId="3" borderId="2" xfId="0" applyFont="1" applyFill="1" applyBorder="1" applyAlignment="1" applyProtection="1">
      <alignment horizontal="center"/>
      <protection locked="0"/>
    </xf>
    <xf numFmtId="0" fontId="6" fillId="3" borderId="3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5" fillId="4" borderId="0" xfId="0" applyFont="1" applyFill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800080"/>
      <color rgb="FFFF6600"/>
      <color rgb="FF33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643246</xdr:colOff>
      <xdr:row>9</xdr:row>
      <xdr:rowOff>148441</xdr:rowOff>
    </xdr:from>
    <xdr:to>
      <xdr:col>4</xdr:col>
      <xdr:colOff>19793</xdr:colOff>
      <xdr:row>9</xdr:row>
      <xdr:rowOff>415636</xdr:rowOff>
    </xdr:to>
    <xdr:sp macro="" textlink="">
      <xdr:nvSpPr>
        <xdr:cNvPr id="13" name="Arrow: Bent-Up 12">
          <a:extLst>
            <a:ext uri="{FF2B5EF4-FFF2-40B4-BE49-F238E27FC236}">
              <a16:creationId xmlns:a16="http://schemas.microsoft.com/office/drawing/2014/main" id="{CAFC6912-E7DE-B219-FABD-38C666E8CC4B}"/>
            </a:ext>
          </a:extLst>
        </xdr:cNvPr>
        <xdr:cNvSpPr/>
      </xdr:nvSpPr>
      <xdr:spPr>
        <a:xfrm flipH="1">
          <a:off x="2414649" y="2612571"/>
          <a:ext cx="880754" cy="267195"/>
        </a:xfrm>
        <a:prstGeom prst="bentUpArrow">
          <a:avLst>
            <a:gd name="adj1" fmla="val 21296"/>
            <a:gd name="adj2" fmla="val 25000"/>
            <a:gd name="adj3" fmla="val 25000"/>
          </a:avLst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 kern="1200"/>
        </a:p>
      </xdr:txBody>
    </xdr:sp>
    <xdr:clientData/>
  </xdr:twoCellAnchor>
  <xdr:twoCellAnchor>
    <xdr:from>
      <xdr:col>14</xdr:col>
      <xdr:colOff>29689</xdr:colOff>
      <xdr:row>3</xdr:row>
      <xdr:rowOff>69273</xdr:rowOff>
    </xdr:from>
    <xdr:to>
      <xdr:col>14</xdr:col>
      <xdr:colOff>643247</xdr:colOff>
      <xdr:row>4</xdr:row>
      <xdr:rowOff>237506</xdr:rowOff>
    </xdr:to>
    <xdr:sp macro="" textlink="">
      <xdr:nvSpPr>
        <xdr:cNvPr id="14" name="Arrow: Bent-Up 13">
          <a:extLst>
            <a:ext uri="{FF2B5EF4-FFF2-40B4-BE49-F238E27FC236}">
              <a16:creationId xmlns:a16="http://schemas.microsoft.com/office/drawing/2014/main" id="{9DE8612A-AE62-44D1-9269-2BB806D019F4}"/>
            </a:ext>
          </a:extLst>
        </xdr:cNvPr>
        <xdr:cNvSpPr/>
      </xdr:nvSpPr>
      <xdr:spPr>
        <a:xfrm>
          <a:off x="8283040" y="504702"/>
          <a:ext cx="613558" cy="484908"/>
        </a:xfrm>
        <a:prstGeom prst="bentUpArrow">
          <a:avLst>
            <a:gd name="adj1" fmla="val 9911"/>
            <a:gd name="adj2" fmla="val 25000"/>
            <a:gd name="adj3" fmla="val 25000"/>
          </a:avLst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 kern="1200"/>
        </a:p>
      </xdr:txBody>
    </xdr:sp>
    <xdr:clientData/>
  </xdr:twoCellAnchor>
  <xdr:twoCellAnchor>
    <xdr:from>
      <xdr:col>13</xdr:col>
      <xdr:colOff>89064</xdr:colOff>
      <xdr:row>12</xdr:row>
      <xdr:rowOff>118752</xdr:rowOff>
    </xdr:from>
    <xdr:to>
      <xdr:col>14</xdr:col>
      <xdr:colOff>364848</xdr:colOff>
      <xdr:row>12</xdr:row>
      <xdr:rowOff>257298</xdr:rowOff>
    </xdr:to>
    <xdr:sp macro="" textlink="">
      <xdr:nvSpPr>
        <xdr:cNvPr id="17" name="Arrow: Left 16">
          <a:extLst>
            <a:ext uri="{FF2B5EF4-FFF2-40B4-BE49-F238E27FC236}">
              <a16:creationId xmlns:a16="http://schemas.microsoft.com/office/drawing/2014/main" id="{782E2682-2AF9-6444-0309-4F18179C841C}"/>
            </a:ext>
          </a:extLst>
        </xdr:cNvPr>
        <xdr:cNvSpPr/>
      </xdr:nvSpPr>
      <xdr:spPr>
        <a:xfrm>
          <a:off x="8233558" y="4166258"/>
          <a:ext cx="384641" cy="138546"/>
        </a:xfrm>
        <a:prstGeom prst="leftArrow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 kern="1200"/>
        </a:p>
      </xdr:txBody>
    </xdr:sp>
    <xdr:clientData/>
  </xdr:twoCellAnchor>
  <xdr:twoCellAnchor editAs="oneCell">
    <xdr:from>
      <xdr:col>0</xdr:col>
      <xdr:colOff>8965</xdr:colOff>
      <xdr:row>0</xdr:row>
      <xdr:rowOff>1</xdr:rowOff>
    </xdr:from>
    <xdr:to>
      <xdr:col>1</xdr:col>
      <xdr:colOff>1407459</xdr:colOff>
      <xdr:row>1</xdr:row>
      <xdr:rowOff>98613</xdr:rowOff>
    </xdr:to>
    <xdr:pic>
      <xdr:nvPicPr>
        <xdr:cNvPr id="21" name="Picture 20">
          <a:extLst>
            <a:ext uri="{FF2B5EF4-FFF2-40B4-BE49-F238E27FC236}">
              <a16:creationId xmlns:a16="http://schemas.microsoft.com/office/drawing/2014/main" id="{7698914D-160D-ACD9-7239-EE70E0480E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65" y="1"/>
          <a:ext cx="1524000" cy="1524000"/>
        </a:xfrm>
        <a:prstGeom prst="rect">
          <a:avLst/>
        </a:prstGeom>
      </xdr:spPr>
    </xdr:pic>
    <xdr:clientData/>
  </xdr:twoCellAnchor>
  <xdr:twoCellAnchor editAs="oneCell">
    <xdr:from>
      <xdr:col>12</xdr:col>
      <xdr:colOff>701843</xdr:colOff>
      <xdr:row>0</xdr:row>
      <xdr:rowOff>191892</xdr:rowOff>
    </xdr:from>
    <xdr:to>
      <xdr:col>15</xdr:col>
      <xdr:colOff>30080</xdr:colOff>
      <xdr:row>0</xdr:row>
      <xdr:rowOff>1356768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7719C20A-E2E0-6539-7FDB-7E6F1949F1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40843" y="191892"/>
          <a:ext cx="1423737" cy="116487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1AB3B9-7357-4471-98F0-F43C06B5CBB1}">
  <dimension ref="A1:W160"/>
  <sheetViews>
    <sheetView showGridLines="0" tabSelected="1" view="pageLayout" zoomScale="76" zoomScaleNormal="100" zoomScalePageLayoutView="76" workbookViewId="0">
      <selection activeCell="D3" sqref="D3"/>
    </sheetView>
  </sheetViews>
  <sheetFormatPr defaultColWidth="9.109375" defaultRowHeight="14.4" x14ac:dyDescent="0.3"/>
  <cols>
    <col min="1" max="1" width="1.77734375" style="1" customWidth="1"/>
    <col min="2" max="2" width="21.33203125" style="43" customWidth="1"/>
    <col min="3" max="3" width="1.44140625" style="43" customWidth="1"/>
    <col min="4" max="4" width="21.109375" style="43" customWidth="1"/>
    <col min="5" max="5" width="1.44140625" style="43" customWidth="1"/>
    <col min="6" max="6" width="8.44140625" style="43" customWidth="1"/>
    <col min="7" max="7" width="12.77734375" style="43" customWidth="1"/>
    <col min="8" max="8" width="1.44140625" style="43" customWidth="1"/>
    <col min="9" max="9" width="8.44140625" style="43" customWidth="1"/>
    <col min="10" max="10" width="12.77734375" style="43" customWidth="1"/>
    <col min="11" max="11" width="1.44140625" style="43" customWidth="1"/>
    <col min="12" max="12" width="8.44140625" style="43" customWidth="1"/>
    <col min="13" max="13" width="12.6640625" style="1" customWidth="1"/>
    <col min="14" max="14" width="1.44140625" style="1" customWidth="1"/>
    <col min="15" max="15" width="15.109375" style="1" customWidth="1"/>
    <col min="16" max="16" width="1.77734375" style="1" customWidth="1"/>
    <col min="17" max="17" width="2.44140625" style="1" customWidth="1"/>
    <col min="18" max="18" width="15.44140625" style="1" bestFit="1" customWidth="1"/>
    <col min="19" max="19" width="13.44140625" style="1" bestFit="1" customWidth="1"/>
    <col min="20" max="23" width="12.77734375" style="1" customWidth="1"/>
    <col min="24" max="26" width="9.109375" style="1"/>
    <col min="27" max="32" width="5.44140625" style="1" customWidth="1"/>
    <col min="33" max="16384" width="9.109375" style="1"/>
  </cols>
  <sheetData>
    <row r="1" spans="1:22" ht="112.2" customHeight="1" x14ac:dyDescent="0.3">
      <c r="A1" s="51" t="s">
        <v>47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2"/>
    </row>
    <row r="2" spans="1:22" ht="10.050000000000001" customHeight="1" thickBot="1" x14ac:dyDescent="0.55000000000000004">
      <c r="A2" s="53"/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5"/>
      <c r="S2" s="10"/>
      <c r="T2" s="11"/>
      <c r="U2" s="12"/>
      <c r="V2" s="13"/>
    </row>
    <row r="3" spans="1:22" ht="25.2" customHeight="1" thickBot="1" x14ac:dyDescent="0.55000000000000004">
      <c r="A3" s="59"/>
      <c r="B3" s="7" t="s">
        <v>0</v>
      </c>
      <c r="C3" s="4"/>
      <c r="D3" s="3">
        <v>0.69</v>
      </c>
      <c r="E3" s="14"/>
      <c r="F3" s="71" t="s">
        <v>36</v>
      </c>
      <c r="G3" s="72"/>
      <c r="H3" s="4"/>
      <c r="I3" s="73">
        <v>1.2E-2</v>
      </c>
      <c r="J3" s="74"/>
      <c r="K3" s="14"/>
      <c r="L3" s="71" t="s">
        <v>1</v>
      </c>
      <c r="M3" s="72"/>
      <c r="N3" s="4"/>
      <c r="O3" s="3">
        <v>8</v>
      </c>
      <c r="P3" s="59"/>
      <c r="S3" s="10"/>
      <c r="T3" s="11"/>
      <c r="U3" s="12"/>
      <c r="V3" s="13"/>
    </row>
    <row r="4" spans="1:22" ht="25.2" customHeight="1" thickBot="1" x14ac:dyDescent="0.35">
      <c r="A4" s="59"/>
      <c r="B4" s="15"/>
      <c r="C4" s="16"/>
      <c r="D4" s="16"/>
      <c r="E4" s="16"/>
      <c r="F4" s="75" t="s">
        <v>37</v>
      </c>
      <c r="G4" s="76"/>
      <c r="H4" s="16"/>
      <c r="I4" s="71">
        <f>ROUND((D3*I3)+1,4)</f>
        <v>1.0083</v>
      </c>
      <c r="J4" s="72"/>
      <c r="K4" s="17"/>
      <c r="L4" s="77"/>
      <c r="M4" s="77"/>
      <c r="N4" s="77"/>
      <c r="O4" s="77"/>
      <c r="P4" s="60"/>
      <c r="S4" s="10"/>
      <c r="T4" s="18"/>
      <c r="V4" s="13"/>
    </row>
    <row r="5" spans="1:22" ht="29.4" customHeight="1" thickBot="1" x14ac:dyDescent="0.35">
      <c r="A5" s="59"/>
      <c r="B5" s="16"/>
      <c r="C5" s="16"/>
      <c r="D5" s="16"/>
      <c r="E5" s="16"/>
      <c r="F5" s="16"/>
      <c r="G5" s="16"/>
      <c r="H5" s="16"/>
      <c r="I5" s="16"/>
      <c r="J5" s="69" t="s">
        <v>38</v>
      </c>
      <c r="K5" s="70"/>
      <c r="L5" s="70"/>
      <c r="M5" s="70"/>
      <c r="N5" s="70"/>
      <c r="O5" s="19"/>
      <c r="P5" s="59"/>
      <c r="S5" s="10"/>
      <c r="T5" s="11"/>
      <c r="V5" s="13"/>
    </row>
    <row r="6" spans="1:22" ht="19.95" customHeight="1" thickBot="1" x14ac:dyDescent="0.35">
      <c r="A6" s="59"/>
      <c r="B6" s="20"/>
      <c r="C6" s="16"/>
      <c r="D6" s="48" t="s">
        <v>43</v>
      </c>
      <c r="E6" s="5"/>
      <c r="F6" s="67" t="s">
        <v>4</v>
      </c>
      <c r="G6" s="68"/>
      <c r="H6" s="5"/>
      <c r="I6" s="67" t="s">
        <v>3</v>
      </c>
      <c r="J6" s="68"/>
      <c r="K6" s="4"/>
      <c r="L6" s="67" t="s">
        <v>45</v>
      </c>
      <c r="M6" s="68"/>
      <c r="N6" s="4"/>
      <c r="O6" s="48" t="s">
        <v>46</v>
      </c>
      <c r="P6" s="59"/>
      <c r="S6" s="2"/>
      <c r="T6" s="18"/>
      <c r="V6" s="13"/>
    </row>
    <row r="7" spans="1:22" s="12" customFormat="1" ht="33" customHeight="1" thickBot="1" x14ac:dyDescent="0.55000000000000004">
      <c r="A7" s="59"/>
      <c r="B7" s="30" t="s">
        <v>44</v>
      </c>
      <c r="C7" s="21"/>
      <c r="D7" s="49">
        <v>60</v>
      </c>
      <c r="E7" s="23"/>
      <c r="F7" s="65">
        <f>MROUND((D7*$I$4), 0.03125)</f>
        <v>60.5</v>
      </c>
      <c r="G7" s="66"/>
      <c r="H7" s="24"/>
      <c r="I7" s="65">
        <f>SUM(F7-$W$3)-4</f>
        <v>56.5</v>
      </c>
      <c r="J7" s="66"/>
      <c r="K7" s="24"/>
      <c r="L7" s="65">
        <f>SUM(F7-$O$3)</f>
        <v>52.5</v>
      </c>
      <c r="M7" s="66"/>
      <c r="N7" s="24"/>
      <c r="O7" s="25">
        <f>D3*D7</f>
        <v>41.4</v>
      </c>
      <c r="P7" s="59"/>
      <c r="R7" s="26"/>
      <c r="S7" s="27"/>
      <c r="T7" s="11"/>
      <c r="U7" s="1"/>
      <c r="V7" s="13"/>
    </row>
    <row r="8" spans="1:22" s="12" customFormat="1" ht="33" customHeight="1" thickBot="1" x14ac:dyDescent="0.55000000000000004">
      <c r="A8" s="59"/>
      <c r="B8" s="50" t="s">
        <v>2</v>
      </c>
      <c r="C8" s="28"/>
      <c r="D8" s="22">
        <v>36</v>
      </c>
      <c r="E8" s="23"/>
      <c r="F8" s="65">
        <f t="shared" ref="F8:F9" si="0">MROUND((D8*$I$4), 0.03125)</f>
        <v>36.3125</v>
      </c>
      <c r="G8" s="66"/>
      <c r="H8" s="24"/>
      <c r="I8" s="65">
        <f>SUM(F8-$W$3)-4</f>
        <v>32.3125</v>
      </c>
      <c r="J8" s="66"/>
      <c r="K8" s="24"/>
      <c r="L8" s="65">
        <f t="shared" ref="L8:L9" si="1">SUM(F8-$O$3)</f>
        <v>28.3125</v>
      </c>
      <c r="M8" s="66"/>
      <c r="N8" s="24"/>
      <c r="O8" s="29">
        <f>D3*D8</f>
        <v>24.839999999999996</v>
      </c>
      <c r="P8" s="59"/>
      <c r="R8" s="26"/>
      <c r="S8" s="27"/>
      <c r="T8" s="18"/>
      <c r="U8" s="1"/>
      <c r="V8" s="13"/>
    </row>
    <row r="9" spans="1:22" s="12" customFormat="1" ht="33" customHeight="1" thickBot="1" x14ac:dyDescent="0.55000000000000004">
      <c r="A9" s="59"/>
      <c r="B9" s="30" t="s">
        <v>35</v>
      </c>
      <c r="C9" s="31"/>
      <c r="D9" s="22">
        <v>40.0625</v>
      </c>
      <c r="E9" s="23"/>
      <c r="F9" s="65">
        <f t="shared" si="0"/>
        <v>40.40625</v>
      </c>
      <c r="G9" s="66"/>
      <c r="H9" s="24"/>
      <c r="I9" s="65">
        <f>SUM(F9-$W$3)-4</f>
        <v>36.40625</v>
      </c>
      <c r="J9" s="66"/>
      <c r="K9" s="24"/>
      <c r="L9" s="65">
        <f t="shared" si="1"/>
        <v>32.40625</v>
      </c>
      <c r="M9" s="66"/>
      <c r="N9" s="24"/>
      <c r="O9" s="25">
        <f>D3*D9</f>
        <v>27.643124999999998</v>
      </c>
      <c r="P9" s="59"/>
      <c r="R9" s="26"/>
      <c r="S9" s="27"/>
      <c r="T9" s="11"/>
      <c r="U9" s="1"/>
      <c r="V9" s="13"/>
    </row>
    <row r="10" spans="1:22" s="12" customFormat="1" ht="59.4" customHeight="1" thickBot="1" x14ac:dyDescent="0.55000000000000004">
      <c r="A10" s="59"/>
      <c r="B10" s="31"/>
      <c r="C10" s="31"/>
      <c r="D10" s="21"/>
      <c r="E10" s="21"/>
      <c r="F10" s="61" t="s">
        <v>42</v>
      </c>
      <c r="G10" s="62"/>
      <c r="H10" s="62"/>
      <c r="I10" s="62"/>
      <c r="J10" s="62"/>
      <c r="K10" s="8"/>
      <c r="L10" s="8"/>
      <c r="M10" s="8"/>
      <c r="N10" s="32"/>
      <c r="O10" s="33"/>
      <c r="P10" s="59"/>
      <c r="S10" s="10"/>
      <c r="T10" s="18"/>
      <c r="U10" s="1"/>
      <c r="V10" s="13"/>
    </row>
    <row r="11" spans="1:22" s="12" customFormat="1" ht="26.4" customHeight="1" thickBot="1" x14ac:dyDescent="0.55000000000000004">
      <c r="A11" s="59"/>
      <c r="B11" s="34" t="s">
        <v>21</v>
      </c>
      <c r="C11" s="6"/>
      <c r="D11" s="34" t="s">
        <v>23</v>
      </c>
      <c r="E11" s="6"/>
      <c r="F11" s="63" t="s">
        <v>10</v>
      </c>
      <c r="G11" s="64"/>
      <c r="H11" s="6"/>
      <c r="I11" s="63" t="s">
        <v>13</v>
      </c>
      <c r="J11" s="64"/>
      <c r="K11" s="6"/>
      <c r="L11" s="63" t="s">
        <v>29</v>
      </c>
      <c r="M11" s="64"/>
      <c r="N11" s="6"/>
      <c r="O11" s="1"/>
      <c r="P11" s="59"/>
      <c r="R11" s="35"/>
      <c r="S11" s="36"/>
      <c r="T11" s="36"/>
      <c r="U11" s="37"/>
      <c r="V11" s="13"/>
    </row>
    <row r="12" spans="1:22" s="12" customFormat="1" ht="26.4" customHeight="1" thickBot="1" x14ac:dyDescent="0.55000000000000004">
      <c r="A12" s="59"/>
      <c r="B12" s="34" t="s">
        <v>20</v>
      </c>
      <c r="C12" s="6"/>
      <c r="D12" s="34" t="s">
        <v>24</v>
      </c>
      <c r="E12" s="6"/>
      <c r="F12" s="63" t="s">
        <v>17</v>
      </c>
      <c r="G12" s="64"/>
      <c r="H12" s="6"/>
      <c r="I12" s="63" t="s">
        <v>14</v>
      </c>
      <c r="J12" s="64"/>
      <c r="K12" s="6"/>
      <c r="L12" s="63" t="s">
        <v>30</v>
      </c>
      <c r="M12" s="64"/>
      <c r="N12" s="6"/>
      <c r="O12" s="9" t="s">
        <v>41</v>
      </c>
      <c r="P12" s="59"/>
      <c r="R12" s="38"/>
      <c r="S12" s="39"/>
      <c r="T12" s="39"/>
      <c r="U12" s="38"/>
      <c r="V12" s="40"/>
    </row>
    <row r="13" spans="1:22" s="12" customFormat="1" ht="26.4" customHeight="1" thickBot="1" x14ac:dyDescent="0.55000000000000004">
      <c r="A13" s="59"/>
      <c r="B13" s="34" t="s">
        <v>5</v>
      </c>
      <c r="C13" s="6"/>
      <c r="D13" s="34" t="s">
        <v>8</v>
      </c>
      <c r="E13" s="6"/>
      <c r="F13" s="63" t="s">
        <v>11</v>
      </c>
      <c r="G13" s="64"/>
      <c r="H13" s="6"/>
      <c r="I13" s="63" t="s">
        <v>15</v>
      </c>
      <c r="J13" s="64"/>
      <c r="K13" s="6"/>
      <c r="L13" s="63" t="s">
        <v>31</v>
      </c>
      <c r="M13" s="64"/>
      <c r="N13" s="6"/>
      <c r="O13" s="9" t="s">
        <v>39</v>
      </c>
      <c r="P13" s="59"/>
      <c r="R13" s="38"/>
      <c r="S13" s="39"/>
      <c r="T13" s="39"/>
      <c r="U13" s="38"/>
      <c r="V13" s="40"/>
    </row>
    <row r="14" spans="1:22" s="12" customFormat="1" ht="26.4" customHeight="1" thickBot="1" x14ac:dyDescent="0.55000000000000004">
      <c r="A14" s="59"/>
      <c r="B14" s="34" t="s">
        <v>6</v>
      </c>
      <c r="C14" s="6"/>
      <c r="D14" s="34" t="s">
        <v>25</v>
      </c>
      <c r="E14" s="6"/>
      <c r="F14" s="63" t="s">
        <v>18</v>
      </c>
      <c r="G14" s="64"/>
      <c r="H14" s="6"/>
      <c r="I14" s="63" t="s">
        <v>16</v>
      </c>
      <c r="J14" s="64"/>
      <c r="K14" s="6"/>
      <c r="L14" s="63" t="s">
        <v>32</v>
      </c>
      <c r="M14" s="64"/>
      <c r="N14" s="6"/>
      <c r="O14" s="9" t="s">
        <v>40</v>
      </c>
      <c r="P14" s="59"/>
      <c r="R14" s="38"/>
      <c r="S14" s="39"/>
      <c r="T14" s="39"/>
      <c r="U14" s="38"/>
      <c r="V14" s="40"/>
    </row>
    <row r="15" spans="1:22" s="12" customFormat="1" ht="26.4" customHeight="1" thickBot="1" x14ac:dyDescent="0.55000000000000004">
      <c r="A15" s="59"/>
      <c r="B15" s="34" t="s">
        <v>7</v>
      </c>
      <c r="C15" s="6"/>
      <c r="D15" s="34" t="s">
        <v>9</v>
      </c>
      <c r="E15" s="6"/>
      <c r="F15" s="63" t="s">
        <v>12</v>
      </c>
      <c r="G15" s="64"/>
      <c r="H15" s="6"/>
      <c r="I15" s="63" t="s">
        <v>27</v>
      </c>
      <c r="J15" s="64"/>
      <c r="K15" s="6"/>
      <c r="L15" s="63" t="s">
        <v>33</v>
      </c>
      <c r="M15" s="64"/>
      <c r="N15" s="6"/>
      <c r="P15" s="59"/>
      <c r="R15" s="38"/>
      <c r="S15" s="39"/>
      <c r="T15" s="39"/>
      <c r="U15" s="38"/>
      <c r="V15" s="40"/>
    </row>
    <row r="16" spans="1:22" s="12" customFormat="1" ht="26.4" customHeight="1" thickBot="1" x14ac:dyDescent="0.55000000000000004">
      <c r="A16" s="59"/>
      <c r="B16" s="34" t="s">
        <v>22</v>
      </c>
      <c r="C16" s="6"/>
      <c r="D16" s="34" t="s">
        <v>26</v>
      </c>
      <c r="E16" s="6"/>
      <c r="F16" s="63" t="s">
        <v>19</v>
      </c>
      <c r="G16" s="64"/>
      <c r="H16" s="6"/>
      <c r="I16" s="63" t="s">
        <v>28</v>
      </c>
      <c r="J16" s="64"/>
      <c r="K16" s="6"/>
      <c r="L16" s="63" t="s">
        <v>34</v>
      </c>
      <c r="M16" s="64"/>
      <c r="N16" s="6"/>
      <c r="P16" s="59"/>
      <c r="R16" s="38"/>
      <c r="S16" s="39"/>
      <c r="T16" s="39"/>
      <c r="U16" s="38"/>
      <c r="V16" s="40"/>
    </row>
    <row r="17" spans="1:23" ht="10.050000000000001" customHeight="1" x14ac:dyDescent="0.5">
      <c r="A17" s="56"/>
      <c r="B17" s="57"/>
      <c r="C17" s="57"/>
      <c r="D17" s="57"/>
      <c r="E17" s="57"/>
      <c r="F17" s="57"/>
      <c r="G17" s="57"/>
      <c r="H17" s="57"/>
      <c r="I17" s="57"/>
      <c r="J17" s="57"/>
      <c r="K17" s="57"/>
      <c r="L17" s="57"/>
      <c r="M17" s="57"/>
      <c r="N17" s="57"/>
      <c r="O17" s="57"/>
      <c r="P17" s="58"/>
      <c r="R17" s="12"/>
      <c r="S17" s="41"/>
      <c r="T17" s="18"/>
      <c r="U17" s="42"/>
      <c r="V17" s="40"/>
      <c r="W17" s="42"/>
    </row>
    <row r="18" spans="1:23" ht="15" customHeight="1" x14ac:dyDescent="0.5">
      <c r="R18" s="12"/>
      <c r="S18" s="41"/>
      <c r="T18" s="11"/>
      <c r="U18" s="42"/>
      <c r="V18" s="40"/>
      <c r="W18" s="42"/>
    </row>
    <row r="19" spans="1:23" ht="15" customHeight="1" x14ac:dyDescent="0.5">
      <c r="R19" s="12"/>
      <c r="S19" s="41"/>
      <c r="T19" s="18"/>
      <c r="U19" s="42"/>
      <c r="V19" s="42"/>
      <c r="W19" s="44"/>
    </row>
    <row r="20" spans="1:23" ht="15" customHeight="1" x14ac:dyDescent="0.5">
      <c r="R20" s="12"/>
      <c r="S20" s="41"/>
      <c r="T20" s="11"/>
      <c r="V20" s="13"/>
    </row>
    <row r="21" spans="1:23" ht="15" customHeight="1" x14ac:dyDescent="0.5">
      <c r="R21" s="12"/>
      <c r="S21" s="41"/>
      <c r="T21" s="11"/>
      <c r="U21" s="42"/>
      <c r="V21" s="45"/>
    </row>
    <row r="22" spans="1:23" ht="15" customHeight="1" x14ac:dyDescent="0.5">
      <c r="R22" s="12"/>
      <c r="S22" s="46"/>
      <c r="U22" s="42"/>
      <c r="V22" s="42"/>
      <c r="W22" s="44"/>
    </row>
    <row r="23" spans="1:23" ht="15" customHeight="1" x14ac:dyDescent="0.5">
      <c r="R23" s="12"/>
      <c r="S23" s="46"/>
    </row>
    <row r="24" spans="1:23" ht="15" customHeight="1" x14ac:dyDescent="0.5">
      <c r="R24" s="12"/>
      <c r="S24" s="46"/>
    </row>
    <row r="25" spans="1:23" ht="15" customHeight="1" x14ac:dyDescent="0.5">
      <c r="R25" s="12"/>
      <c r="S25" s="46"/>
    </row>
    <row r="26" spans="1:23" ht="15" customHeight="1" x14ac:dyDescent="0.3"/>
    <row r="27" spans="1:23" ht="15" customHeight="1" x14ac:dyDescent="0.3"/>
    <row r="36" spans="19:19" x14ac:dyDescent="0.3">
      <c r="S36" s="10"/>
    </row>
    <row r="37" spans="19:19" x14ac:dyDescent="0.3">
      <c r="S37" s="10"/>
    </row>
    <row r="38" spans="19:19" x14ac:dyDescent="0.3">
      <c r="S38" s="10"/>
    </row>
    <row r="39" spans="19:19" x14ac:dyDescent="0.3">
      <c r="S39" s="10"/>
    </row>
    <row r="40" spans="19:19" x14ac:dyDescent="0.3">
      <c r="S40" s="10"/>
    </row>
    <row r="41" spans="19:19" x14ac:dyDescent="0.3">
      <c r="S41" s="10"/>
    </row>
    <row r="42" spans="19:19" x14ac:dyDescent="0.3">
      <c r="S42" s="10"/>
    </row>
    <row r="43" spans="19:19" x14ac:dyDescent="0.3">
      <c r="S43" s="10"/>
    </row>
    <row r="44" spans="19:19" x14ac:dyDescent="0.3">
      <c r="S44" s="10"/>
    </row>
    <row r="45" spans="19:19" x14ac:dyDescent="0.3">
      <c r="S45" s="10"/>
    </row>
    <row r="46" spans="19:19" x14ac:dyDescent="0.3">
      <c r="S46" s="10"/>
    </row>
    <row r="47" spans="19:19" x14ac:dyDescent="0.3">
      <c r="S47" s="10"/>
    </row>
    <row r="48" spans="19:19" x14ac:dyDescent="0.3">
      <c r="S48" s="10"/>
    </row>
    <row r="49" spans="19:19" x14ac:dyDescent="0.3">
      <c r="S49" s="10"/>
    </row>
    <row r="50" spans="19:19" x14ac:dyDescent="0.3">
      <c r="S50" s="10"/>
    </row>
    <row r="51" spans="19:19" x14ac:dyDescent="0.3">
      <c r="S51" s="10"/>
    </row>
    <row r="52" spans="19:19" x14ac:dyDescent="0.3">
      <c r="S52" s="10"/>
    </row>
    <row r="53" spans="19:19" x14ac:dyDescent="0.3">
      <c r="S53" s="10"/>
    </row>
    <row r="54" spans="19:19" x14ac:dyDescent="0.3">
      <c r="S54" s="10"/>
    </row>
    <row r="55" spans="19:19" x14ac:dyDescent="0.3">
      <c r="S55" s="10"/>
    </row>
    <row r="56" spans="19:19" x14ac:dyDescent="0.3">
      <c r="S56" s="10"/>
    </row>
    <row r="57" spans="19:19" x14ac:dyDescent="0.3">
      <c r="S57" s="10"/>
    </row>
    <row r="58" spans="19:19" x14ac:dyDescent="0.3">
      <c r="S58" s="10"/>
    </row>
    <row r="59" spans="19:19" x14ac:dyDescent="0.3">
      <c r="S59" s="10"/>
    </row>
    <row r="60" spans="19:19" x14ac:dyDescent="0.3">
      <c r="S60" s="10"/>
    </row>
    <row r="61" spans="19:19" x14ac:dyDescent="0.3">
      <c r="S61" s="10"/>
    </row>
    <row r="62" spans="19:19" x14ac:dyDescent="0.3">
      <c r="S62" s="10"/>
    </row>
    <row r="63" spans="19:19" x14ac:dyDescent="0.3">
      <c r="S63" s="10"/>
    </row>
    <row r="64" spans="19:19" x14ac:dyDescent="0.3">
      <c r="S64" s="10"/>
    </row>
    <row r="65" spans="19:19" x14ac:dyDescent="0.3">
      <c r="S65" s="10"/>
    </row>
    <row r="66" spans="19:19" x14ac:dyDescent="0.3">
      <c r="S66" s="10"/>
    </row>
    <row r="67" spans="19:19" x14ac:dyDescent="0.3">
      <c r="S67" s="10"/>
    </row>
    <row r="68" spans="19:19" x14ac:dyDescent="0.3">
      <c r="S68" s="10"/>
    </row>
    <row r="69" spans="19:19" x14ac:dyDescent="0.3">
      <c r="S69" s="10"/>
    </row>
    <row r="70" spans="19:19" x14ac:dyDescent="0.3">
      <c r="S70" s="10"/>
    </row>
    <row r="71" spans="19:19" x14ac:dyDescent="0.3">
      <c r="S71" s="10"/>
    </row>
    <row r="72" spans="19:19" x14ac:dyDescent="0.3">
      <c r="S72" s="10"/>
    </row>
    <row r="73" spans="19:19" x14ac:dyDescent="0.3">
      <c r="S73" s="10"/>
    </row>
    <row r="74" spans="19:19" x14ac:dyDescent="0.3">
      <c r="S74" s="10"/>
    </row>
    <row r="75" spans="19:19" x14ac:dyDescent="0.3">
      <c r="S75" s="10"/>
    </row>
    <row r="76" spans="19:19" x14ac:dyDescent="0.3">
      <c r="S76" s="10"/>
    </row>
    <row r="77" spans="19:19" x14ac:dyDescent="0.3">
      <c r="S77" s="10"/>
    </row>
    <row r="78" spans="19:19" x14ac:dyDescent="0.3">
      <c r="S78" s="10"/>
    </row>
    <row r="79" spans="19:19" x14ac:dyDescent="0.3">
      <c r="S79" s="10"/>
    </row>
    <row r="80" spans="19:19" x14ac:dyDescent="0.3">
      <c r="S80" s="10"/>
    </row>
    <row r="81" spans="19:19" x14ac:dyDescent="0.3">
      <c r="S81" s="10"/>
    </row>
    <row r="82" spans="19:19" x14ac:dyDescent="0.3">
      <c r="S82" s="10"/>
    </row>
    <row r="83" spans="19:19" x14ac:dyDescent="0.3">
      <c r="S83" s="10"/>
    </row>
    <row r="84" spans="19:19" x14ac:dyDescent="0.3">
      <c r="S84" s="10"/>
    </row>
    <row r="85" spans="19:19" x14ac:dyDescent="0.3">
      <c r="S85" s="10"/>
    </row>
    <row r="86" spans="19:19" x14ac:dyDescent="0.3">
      <c r="S86" s="10"/>
    </row>
    <row r="87" spans="19:19" x14ac:dyDescent="0.3">
      <c r="S87" s="10"/>
    </row>
    <row r="88" spans="19:19" x14ac:dyDescent="0.3">
      <c r="S88" s="10"/>
    </row>
    <row r="89" spans="19:19" x14ac:dyDescent="0.3">
      <c r="S89" s="10"/>
    </row>
    <row r="90" spans="19:19" x14ac:dyDescent="0.3">
      <c r="S90" s="10"/>
    </row>
    <row r="91" spans="19:19" x14ac:dyDescent="0.3">
      <c r="S91" s="10"/>
    </row>
    <row r="92" spans="19:19" x14ac:dyDescent="0.3">
      <c r="S92" s="10"/>
    </row>
    <row r="93" spans="19:19" x14ac:dyDescent="0.3">
      <c r="S93" s="10"/>
    </row>
    <row r="94" spans="19:19" x14ac:dyDescent="0.3">
      <c r="S94" s="10"/>
    </row>
    <row r="95" spans="19:19" x14ac:dyDescent="0.3">
      <c r="S95" s="10"/>
    </row>
    <row r="96" spans="19:19" x14ac:dyDescent="0.3">
      <c r="S96" s="10"/>
    </row>
    <row r="97" spans="19:19" x14ac:dyDescent="0.3">
      <c r="S97" s="10"/>
    </row>
    <row r="98" spans="19:19" x14ac:dyDescent="0.3">
      <c r="S98" s="10"/>
    </row>
    <row r="99" spans="19:19" x14ac:dyDescent="0.3">
      <c r="S99" s="10"/>
    </row>
    <row r="100" spans="19:19" x14ac:dyDescent="0.3">
      <c r="S100" s="10"/>
    </row>
    <row r="101" spans="19:19" x14ac:dyDescent="0.3">
      <c r="S101" s="10"/>
    </row>
    <row r="102" spans="19:19" x14ac:dyDescent="0.3">
      <c r="S102" s="10"/>
    </row>
    <row r="103" spans="19:19" x14ac:dyDescent="0.3">
      <c r="S103" s="10"/>
    </row>
    <row r="104" spans="19:19" x14ac:dyDescent="0.3">
      <c r="S104" s="10"/>
    </row>
    <row r="105" spans="19:19" x14ac:dyDescent="0.3">
      <c r="S105" s="10"/>
    </row>
    <row r="106" spans="19:19" x14ac:dyDescent="0.3">
      <c r="S106" s="10"/>
    </row>
    <row r="107" spans="19:19" x14ac:dyDescent="0.3">
      <c r="S107" s="10"/>
    </row>
    <row r="108" spans="19:19" x14ac:dyDescent="0.3">
      <c r="S108" s="10"/>
    </row>
    <row r="109" spans="19:19" x14ac:dyDescent="0.3">
      <c r="S109" s="10"/>
    </row>
    <row r="110" spans="19:19" x14ac:dyDescent="0.3">
      <c r="S110" s="10"/>
    </row>
    <row r="111" spans="19:19" x14ac:dyDescent="0.3">
      <c r="S111" s="10"/>
    </row>
    <row r="112" spans="19:19" x14ac:dyDescent="0.3">
      <c r="S112" s="10"/>
    </row>
    <row r="113" spans="19:19" x14ac:dyDescent="0.3">
      <c r="S113" s="10"/>
    </row>
    <row r="114" spans="19:19" x14ac:dyDescent="0.3">
      <c r="S114" s="10"/>
    </row>
    <row r="115" spans="19:19" x14ac:dyDescent="0.3">
      <c r="S115" s="10"/>
    </row>
    <row r="116" spans="19:19" x14ac:dyDescent="0.3">
      <c r="S116" s="10"/>
    </row>
    <row r="117" spans="19:19" x14ac:dyDescent="0.3">
      <c r="S117" s="10"/>
    </row>
    <row r="118" spans="19:19" x14ac:dyDescent="0.3">
      <c r="S118" s="47"/>
    </row>
    <row r="119" spans="19:19" x14ac:dyDescent="0.3">
      <c r="S119" s="47"/>
    </row>
    <row r="120" spans="19:19" x14ac:dyDescent="0.3">
      <c r="S120" s="47"/>
    </row>
    <row r="121" spans="19:19" x14ac:dyDescent="0.3">
      <c r="S121" s="47"/>
    </row>
    <row r="122" spans="19:19" x14ac:dyDescent="0.3">
      <c r="S122" s="47"/>
    </row>
    <row r="123" spans="19:19" x14ac:dyDescent="0.3">
      <c r="S123" s="47"/>
    </row>
    <row r="124" spans="19:19" x14ac:dyDescent="0.3">
      <c r="S124" s="47"/>
    </row>
    <row r="125" spans="19:19" x14ac:dyDescent="0.3">
      <c r="S125" s="47"/>
    </row>
    <row r="126" spans="19:19" x14ac:dyDescent="0.3">
      <c r="S126" s="47"/>
    </row>
    <row r="127" spans="19:19" x14ac:dyDescent="0.3">
      <c r="S127" s="47"/>
    </row>
    <row r="128" spans="19:19" x14ac:dyDescent="0.3">
      <c r="S128" s="47"/>
    </row>
    <row r="129" spans="19:19" x14ac:dyDescent="0.3">
      <c r="S129" s="47"/>
    </row>
    <row r="130" spans="19:19" x14ac:dyDescent="0.3">
      <c r="S130" s="47"/>
    </row>
    <row r="131" spans="19:19" x14ac:dyDescent="0.3">
      <c r="S131" s="47"/>
    </row>
    <row r="132" spans="19:19" x14ac:dyDescent="0.3">
      <c r="S132" s="47"/>
    </row>
    <row r="133" spans="19:19" x14ac:dyDescent="0.3">
      <c r="S133" s="47"/>
    </row>
    <row r="134" spans="19:19" x14ac:dyDescent="0.3">
      <c r="S134" s="47"/>
    </row>
    <row r="135" spans="19:19" x14ac:dyDescent="0.3">
      <c r="S135" s="47"/>
    </row>
    <row r="136" spans="19:19" x14ac:dyDescent="0.3">
      <c r="S136" s="47"/>
    </row>
    <row r="137" spans="19:19" x14ac:dyDescent="0.3">
      <c r="S137" s="47"/>
    </row>
    <row r="138" spans="19:19" x14ac:dyDescent="0.3">
      <c r="S138" s="47"/>
    </row>
    <row r="139" spans="19:19" x14ac:dyDescent="0.3">
      <c r="S139" s="47"/>
    </row>
    <row r="140" spans="19:19" x14ac:dyDescent="0.3">
      <c r="S140" s="47"/>
    </row>
    <row r="141" spans="19:19" x14ac:dyDescent="0.3">
      <c r="S141" s="47"/>
    </row>
    <row r="142" spans="19:19" x14ac:dyDescent="0.3">
      <c r="S142" s="47"/>
    </row>
    <row r="143" spans="19:19" x14ac:dyDescent="0.3">
      <c r="S143" s="47"/>
    </row>
    <row r="144" spans="19:19" x14ac:dyDescent="0.3">
      <c r="S144" s="47"/>
    </row>
    <row r="145" spans="19:19" x14ac:dyDescent="0.3">
      <c r="S145" s="47"/>
    </row>
    <row r="146" spans="19:19" x14ac:dyDescent="0.3">
      <c r="S146" s="47"/>
    </row>
    <row r="147" spans="19:19" x14ac:dyDescent="0.3">
      <c r="S147" s="47"/>
    </row>
    <row r="148" spans="19:19" x14ac:dyDescent="0.3">
      <c r="S148" s="47"/>
    </row>
    <row r="149" spans="19:19" x14ac:dyDescent="0.3">
      <c r="S149" s="47"/>
    </row>
    <row r="150" spans="19:19" x14ac:dyDescent="0.3">
      <c r="S150" s="47"/>
    </row>
    <row r="151" spans="19:19" x14ac:dyDescent="0.3">
      <c r="S151" s="47"/>
    </row>
    <row r="152" spans="19:19" x14ac:dyDescent="0.3">
      <c r="S152" s="47"/>
    </row>
    <row r="153" spans="19:19" x14ac:dyDescent="0.3">
      <c r="S153" s="47"/>
    </row>
    <row r="154" spans="19:19" x14ac:dyDescent="0.3">
      <c r="S154" s="47"/>
    </row>
    <row r="155" spans="19:19" x14ac:dyDescent="0.3">
      <c r="S155" s="47"/>
    </row>
    <row r="156" spans="19:19" x14ac:dyDescent="0.3">
      <c r="S156" s="47"/>
    </row>
    <row r="157" spans="19:19" x14ac:dyDescent="0.3">
      <c r="S157" s="47"/>
    </row>
    <row r="158" spans="19:19" x14ac:dyDescent="0.3">
      <c r="S158" s="47"/>
    </row>
    <row r="159" spans="19:19" x14ac:dyDescent="0.3">
      <c r="S159" s="47"/>
    </row>
    <row r="160" spans="19:19" x14ac:dyDescent="0.3">
      <c r="S160" s="47"/>
    </row>
  </sheetData>
  <sheetProtection algorithmName="SHA-512" hashValue="PK+BgyUTA0woIoWrGpTOA3O4zaJukgdKcrBS/9Ki3Few5/xWXBHWT9mFV/+Q89wy0AJUlujxPfiLEDiajO3uwg==" saltValue="QWNJVT/Bl/5nmKrYXnteKg==" spinCount="100000" sheet="1" objects="1" scenarios="1" selectLockedCells="1"/>
  <mergeCells count="43">
    <mergeCell ref="J5:N5"/>
    <mergeCell ref="F3:G3"/>
    <mergeCell ref="I3:J3"/>
    <mergeCell ref="L3:M3"/>
    <mergeCell ref="F4:G4"/>
    <mergeCell ref="I4:J4"/>
    <mergeCell ref="L4:O4"/>
    <mergeCell ref="F6:G6"/>
    <mergeCell ref="I6:J6"/>
    <mergeCell ref="L6:M6"/>
    <mergeCell ref="F7:G7"/>
    <mergeCell ref="I7:J7"/>
    <mergeCell ref="L7:M7"/>
    <mergeCell ref="F8:G8"/>
    <mergeCell ref="I8:J8"/>
    <mergeCell ref="L8:M8"/>
    <mergeCell ref="F9:G9"/>
    <mergeCell ref="I9:J9"/>
    <mergeCell ref="L9:M9"/>
    <mergeCell ref="I14:J14"/>
    <mergeCell ref="L14:M14"/>
    <mergeCell ref="F11:G11"/>
    <mergeCell ref="I11:J11"/>
    <mergeCell ref="L11:M11"/>
    <mergeCell ref="F12:G12"/>
    <mergeCell ref="I12:J12"/>
    <mergeCell ref="L12:M12"/>
    <mergeCell ref="A1:P1"/>
    <mergeCell ref="A2:P2"/>
    <mergeCell ref="A17:P17"/>
    <mergeCell ref="A3:A16"/>
    <mergeCell ref="P3:P16"/>
    <mergeCell ref="F10:J10"/>
    <mergeCell ref="F15:G15"/>
    <mergeCell ref="I15:J15"/>
    <mergeCell ref="L15:M15"/>
    <mergeCell ref="F16:G16"/>
    <mergeCell ref="I16:J16"/>
    <mergeCell ref="L16:M16"/>
    <mergeCell ref="F13:G13"/>
    <mergeCell ref="I13:J13"/>
    <mergeCell ref="L13:M13"/>
    <mergeCell ref="F14:G14"/>
  </mergeCells>
  <printOptions gridLines="1"/>
  <pageMargins left="0.33333333333333331" right="0.25" top="0.31372549019607843" bottom="0.47058823529411764" header="0.3" footer="0.3"/>
  <pageSetup orientation="landscape" verticalDpi="20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String Calculator</vt:lpstr>
    </vt:vector>
  </TitlesOfParts>
  <Company>IPCO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IPC</dc:creator>
  <cp:lastModifiedBy>Mark Ernster</cp:lastModifiedBy>
  <cp:lastPrinted>2015-12-31T16:33:51Z</cp:lastPrinted>
  <dcterms:created xsi:type="dcterms:W3CDTF">2014-11-20T19:47:52Z</dcterms:created>
  <dcterms:modified xsi:type="dcterms:W3CDTF">2024-12-23T03:18:02Z</dcterms:modified>
</cp:coreProperties>
</file>